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5480" windowHeight="3060" tabRatio="618"/>
  </bookViews>
  <sheets>
    <sheet name="2014产值考核3" sheetId="1" r:id="rId1"/>
  </sheets>
  <calcPr calcId="124519" fullPrecision="0" concurrentManualCount="2"/>
</workbook>
</file>

<file path=xl/calcChain.xml><?xml version="1.0" encoding="utf-8"?>
<calcChain xmlns="http://schemas.openxmlformats.org/spreadsheetml/2006/main">
  <c r="K4" i="1"/>
  <c r="K5"/>
  <c r="K6"/>
  <c r="K7"/>
  <c r="K8"/>
  <c r="K9"/>
  <c r="K10"/>
  <c r="K11"/>
  <c r="K12"/>
  <c r="K3"/>
  <c r="D13"/>
  <c r="F13" s="1"/>
</calcChain>
</file>

<file path=xl/sharedStrings.xml><?xml version="1.0" encoding="utf-8"?>
<sst xmlns="http://schemas.openxmlformats.org/spreadsheetml/2006/main" count="24" uniqueCount="24">
  <si>
    <t>增量得分（30分）</t>
  </si>
  <si>
    <t>增速（%）</t>
  </si>
  <si>
    <t>平时工作情况</t>
  </si>
  <si>
    <t>平时工作得分（10分）</t>
  </si>
  <si>
    <t>庄头镇</t>
  </si>
  <si>
    <t>冯原镇</t>
  </si>
  <si>
    <t>交道镇</t>
  </si>
  <si>
    <t>安里镇</t>
  </si>
  <si>
    <t>赵庄镇</t>
  </si>
  <si>
    <t>王庄镇</t>
  </si>
  <si>
    <t>韦庄镇</t>
  </si>
  <si>
    <t>尧头镇</t>
  </si>
  <si>
    <t>城关街道</t>
  </si>
  <si>
    <t>寺前镇</t>
  </si>
  <si>
    <t xml:space="preserve">       项 目
 单 位</t>
    <phoneticPr fontId="10" type="noConversion"/>
  </si>
  <si>
    <r>
      <t xml:space="preserve"> </t>
    </r>
    <r>
      <rPr>
        <sz val="10"/>
        <rFont val="宋体"/>
        <family val="3"/>
        <charset val="134"/>
      </rPr>
      <t xml:space="preserve">   </t>
    </r>
    <r>
      <rPr>
        <b/>
        <sz val="10"/>
        <rFont val="宋体"/>
        <family val="3"/>
        <charset val="134"/>
      </rPr>
      <t>说明：</t>
    </r>
    <r>
      <rPr>
        <sz val="10"/>
        <rFont val="宋体"/>
        <family val="3"/>
        <charset val="134"/>
      </rPr>
      <t>增量得分30分，计算方法：镇增量/县增量×30分；增速得分40分，计算方法：镇增速/县增速×40分；进度得分20分，计算方法：完成数/目标任务×20分；平时工作得分10分，依据平时统计工作情况评分。注：全县增速4.31%，全县增量3242万元。</t>
    </r>
    <r>
      <rPr>
        <sz val="11"/>
        <rFont val="仿宋_GB2312"/>
        <family val="3"/>
        <charset val="134"/>
      </rPr>
      <t/>
    </r>
    <phoneticPr fontId="1" type="noConversion"/>
  </si>
  <si>
    <r>
      <t>2015年
上半年
（万元）</t>
    </r>
    <r>
      <rPr>
        <sz val="10.5"/>
        <rFont val="仿宋_GB2312"/>
        <family val="3"/>
        <charset val="134"/>
      </rPr>
      <t/>
    </r>
    <phoneticPr fontId="1" type="noConversion"/>
  </si>
  <si>
    <r>
      <t>2016年
上半年
（万元）</t>
    </r>
    <r>
      <rPr>
        <sz val="10.5"/>
        <rFont val="宋体"/>
        <family val="3"/>
        <charset val="134"/>
      </rPr>
      <t/>
    </r>
    <phoneticPr fontId="1" type="noConversion"/>
  </si>
  <si>
    <t>增速得分
（40分）</t>
    <phoneticPr fontId="1" type="noConversion"/>
  </si>
  <si>
    <t>进度得分
（20分）</t>
    <phoneticPr fontId="1" type="noConversion"/>
  </si>
  <si>
    <t>排名</t>
    <phoneticPr fontId="1" type="noConversion"/>
  </si>
  <si>
    <t>合计
得分</t>
    <phoneticPr fontId="1" type="noConversion"/>
  </si>
  <si>
    <t xml:space="preserve">上半年各镇（街道）农业总产值考核通报表   </t>
    <phoneticPr fontId="1" type="noConversion"/>
  </si>
  <si>
    <t>目标
任务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</si>
</sst>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;[Red]0"/>
  </numFmts>
  <fonts count="15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.5"/>
      <name val="仿宋_GB2312"/>
      <family val="3"/>
      <charset val="134"/>
    </font>
    <font>
      <sz val="10.5"/>
      <name val="宋体"/>
      <family val="3"/>
      <charset val="134"/>
    </font>
    <font>
      <sz val="10"/>
      <color indexed="9"/>
      <name val="宋体"/>
      <family val="3"/>
      <charset val="134"/>
    </font>
    <font>
      <sz val="11"/>
      <name val="仿宋_GB2312"/>
      <family val="3"/>
      <charset val="134"/>
    </font>
    <font>
      <sz val="20"/>
      <name val="方正小标宋简体"/>
      <family val="4"/>
      <charset val="134"/>
    </font>
    <font>
      <sz val="12"/>
      <name val="黑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1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 applyProtection="0">
      <alignment vertical="center"/>
    </xf>
  </cellStyleXfs>
  <cellXfs count="24">
    <xf numFmtId="0" fontId="0" fillId="0" borderId="0" xfId="0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176" fontId="6" fillId="0" borderId="0" xfId="0" applyNumberFormat="1" applyFont="1" applyAlignment="1" applyProtection="1">
      <alignment horizontal="center" vertical="center"/>
    </xf>
    <xf numFmtId="177" fontId="6" fillId="0" borderId="0" xfId="0" applyNumberFormat="1" applyFont="1" applyAlignment="1" applyProtection="1">
      <alignment horizontal="center" vertical="center" wrapText="1"/>
    </xf>
    <xf numFmtId="10" fontId="6" fillId="0" borderId="0" xfId="0" applyNumberFormat="1" applyFont="1" applyAlignment="1" applyProtection="1">
      <alignment horizontal="center" vertical="center" wrapText="1"/>
    </xf>
    <xf numFmtId="177" fontId="6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176" fontId="2" fillId="0" borderId="0" xfId="0" applyNumberFormat="1" applyFont="1" applyAlignment="1" applyProtection="1">
      <alignment horizontal="center"/>
    </xf>
    <xf numFmtId="177" fontId="2" fillId="0" borderId="0" xfId="0" applyNumberFormat="1" applyFont="1" applyAlignment="1" applyProtection="1">
      <alignment horizontal="center"/>
    </xf>
    <xf numFmtId="0" fontId="9" fillId="0" borderId="2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176" fontId="11" fillId="0" borderId="1" xfId="0" applyNumberFormat="1" applyFont="1" applyBorder="1" applyAlignment="1" applyProtection="1">
      <alignment horizontal="center" vertical="center"/>
    </xf>
    <xf numFmtId="177" fontId="11" fillId="0" borderId="1" xfId="0" applyNumberFormat="1" applyFont="1" applyBorder="1" applyAlignment="1" applyProtection="1">
      <alignment horizontal="center" vertical="center" wrapText="1"/>
    </xf>
    <xf numFmtId="10" fontId="12" fillId="0" borderId="1" xfId="0" applyNumberFormat="1" applyFont="1" applyBorder="1" applyAlignment="1" applyProtection="1">
      <alignment horizontal="center" vertical="center" wrapText="1"/>
    </xf>
    <xf numFmtId="177" fontId="11" fillId="0" borderId="1" xfId="0" applyNumberFormat="1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178" fontId="11" fillId="0" borderId="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M35"/>
  <sheetViews>
    <sheetView tabSelected="1" view="pageBreakPreview" topLeftCell="A4" zoomScaleSheetLayoutView="100" workbookViewId="0">
      <selection activeCell="G6" sqref="G6"/>
    </sheetView>
  </sheetViews>
  <sheetFormatPr defaultColWidth="12.75" defaultRowHeight="12"/>
  <cols>
    <col min="1" max="1" width="13.5" style="1" customWidth="1"/>
    <col min="2" max="2" width="11.375" style="1" customWidth="1"/>
    <col min="3" max="3" width="10.375" style="1" customWidth="1"/>
    <col min="4" max="4" width="13.375" style="1" customWidth="1"/>
    <col min="5" max="5" width="11.5" style="1" customWidth="1"/>
    <col min="6" max="6" width="12.75" style="1" hidden="1" customWidth="1"/>
    <col min="7" max="8" width="12" style="1" customWidth="1"/>
    <col min="9" max="9" width="12.875" style="1" hidden="1" customWidth="1"/>
    <col min="10" max="10" width="14.375" style="1" customWidth="1"/>
    <col min="11" max="11" width="11.625" style="1" customWidth="1"/>
    <col min="12" max="12" width="10.375" style="1" customWidth="1"/>
    <col min="13" max="16384" width="12.75" style="1"/>
  </cols>
  <sheetData>
    <row r="1" spans="1:13" ht="38.25" customHeight="1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"/>
    </row>
    <row r="2" spans="1:13" ht="60.75" customHeight="1">
      <c r="A2" s="12" t="s">
        <v>14</v>
      </c>
      <c r="B2" s="13" t="s">
        <v>23</v>
      </c>
      <c r="C2" s="13" t="s">
        <v>16</v>
      </c>
      <c r="D2" s="13" t="s">
        <v>17</v>
      </c>
      <c r="E2" s="13" t="s">
        <v>0</v>
      </c>
      <c r="F2" s="13" t="s">
        <v>1</v>
      </c>
      <c r="G2" s="13" t="s">
        <v>18</v>
      </c>
      <c r="H2" s="13" t="s">
        <v>19</v>
      </c>
      <c r="I2" s="13" t="s">
        <v>2</v>
      </c>
      <c r="J2" s="13" t="s">
        <v>3</v>
      </c>
      <c r="K2" s="13" t="s">
        <v>21</v>
      </c>
      <c r="L2" s="13" t="s">
        <v>20</v>
      </c>
    </row>
    <row r="3" spans="1:13" ht="31.5" customHeight="1">
      <c r="A3" s="19" t="s">
        <v>4</v>
      </c>
      <c r="B3" s="14">
        <v>39200</v>
      </c>
      <c r="C3" s="15">
        <v>6055</v>
      </c>
      <c r="D3" s="15">
        <v>6547</v>
      </c>
      <c r="E3" s="16">
        <v>5.56</v>
      </c>
      <c r="F3" s="17"/>
      <c r="G3" s="16">
        <v>40</v>
      </c>
      <c r="H3" s="18">
        <v>3.34</v>
      </c>
      <c r="I3" s="14"/>
      <c r="J3" s="20">
        <v>9</v>
      </c>
      <c r="K3" s="18">
        <f>ROUND(E3+G3+H3+J3,2)</f>
        <v>57.9</v>
      </c>
      <c r="L3" s="14">
        <v>1</v>
      </c>
    </row>
    <row r="4" spans="1:13" ht="31.5" customHeight="1">
      <c r="A4" s="19" t="s">
        <v>5</v>
      </c>
      <c r="B4" s="14">
        <v>57800</v>
      </c>
      <c r="C4" s="15">
        <v>12340</v>
      </c>
      <c r="D4" s="15">
        <v>12834</v>
      </c>
      <c r="E4" s="16">
        <v>5.59</v>
      </c>
      <c r="F4" s="17"/>
      <c r="G4" s="16">
        <v>37.17</v>
      </c>
      <c r="H4" s="18">
        <v>4.4400000000000004</v>
      </c>
      <c r="I4" s="14"/>
      <c r="J4" s="20">
        <v>10</v>
      </c>
      <c r="K4" s="18">
        <f t="shared" ref="K4:K12" si="0">ROUND(E4+G4+H4+J4,2)</f>
        <v>57.2</v>
      </c>
      <c r="L4" s="14">
        <v>2</v>
      </c>
    </row>
    <row r="5" spans="1:13" ht="31.5" customHeight="1">
      <c r="A5" s="19" t="s">
        <v>6</v>
      </c>
      <c r="B5" s="14">
        <v>31700</v>
      </c>
      <c r="C5" s="15">
        <v>5742</v>
      </c>
      <c r="D5" s="15">
        <v>5997</v>
      </c>
      <c r="E5" s="16">
        <v>2.88</v>
      </c>
      <c r="F5" s="17"/>
      <c r="G5" s="16">
        <v>40</v>
      </c>
      <c r="H5" s="18">
        <v>3.78</v>
      </c>
      <c r="I5" s="14"/>
      <c r="J5" s="20">
        <v>10</v>
      </c>
      <c r="K5" s="18">
        <f t="shared" si="0"/>
        <v>56.66</v>
      </c>
      <c r="L5" s="14">
        <v>3</v>
      </c>
    </row>
    <row r="6" spans="1:13" ht="31.5" customHeight="1">
      <c r="A6" s="19" t="s">
        <v>7</v>
      </c>
      <c r="B6" s="14">
        <v>30200</v>
      </c>
      <c r="C6" s="15">
        <v>6478</v>
      </c>
      <c r="D6" s="15">
        <v>6746</v>
      </c>
      <c r="E6" s="16">
        <v>3.03</v>
      </c>
      <c r="F6" s="17"/>
      <c r="G6" s="16">
        <v>40</v>
      </c>
      <c r="H6" s="18">
        <v>4.47</v>
      </c>
      <c r="I6" s="14"/>
      <c r="J6" s="20">
        <v>9</v>
      </c>
      <c r="K6" s="18">
        <f t="shared" si="0"/>
        <v>56.5</v>
      </c>
      <c r="L6" s="14">
        <v>4</v>
      </c>
    </row>
    <row r="7" spans="1:13" ht="31.5" customHeight="1">
      <c r="A7" s="19" t="s">
        <v>8</v>
      </c>
      <c r="B7" s="14">
        <v>45700</v>
      </c>
      <c r="C7" s="15">
        <v>10194</v>
      </c>
      <c r="D7" s="15">
        <v>10600</v>
      </c>
      <c r="E7" s="16">
        <v>4.59</v>
      </c>
      <c r="F7" s="17"/>
      <c r="G7" s="16">
        <v>36.979999999999997</v>
      </c>
      <c r="H7" s="18">
        <v>4.6399999999999997</v>
      </c>
      <c r="I7" s="14"/>
      <c r="J7" s="20">
        <v>10</v>
      </c>
      <c r="K7" s="18">
        <f t="shared" si="0"/>
        <v>56.21</v>
      </c>
      <c r="L7" s="14">
        <v>5</v>
      </c>
    </row>
    <row r="8" spans="1:13" ht="31.5" customHeight="1">
      <c r="A8" s="19" t="s">
        <v>9</v>
      </c>
      <c r="B8" s="14">
        <v>51300</v>
      </c>
      <c r="C8" s="15">
        <v>10403</v>
      </c>
      <c r="D8" s="15">
        <v>10820</v>
      </c>
      <c r="E8" s="16">
        <v>4.72</v>
      </c>
      <c r="F8" s="17"/>
      <c r="G8" s="16">
        <v>37.22</v>
      </c>
      <c r="H8" s="18">
        <v>4.22</v>
      </c>
      <c r="I8" s="14"/>
      <c r="J8" s="20">
        <v>10</v>
      </c>
      <c r="K8" s="18">
        <f t="shared" si="0"/>
        <v>56.16</v>
      </c>
      <c r="L8" s="14">
        <v>6</v>
      </c>
    </row>
    <row r="9" spans="1:13" ht="31.5" customHeight="1">
      <c r="A9" s="19" t="s">
        <v>10</v>
      </c>
      <c r="B9" s="14">
        <v>44500</v>
      </c>
      <c r="C9" s="15">
        <v>6696</v>
      </c>
      <c r="D9" s="15">
        <v>6956</v>
      </c>
      <c r="E9" s="16">
        <v>2.94</v>
      </c>
      <c r="F9" s="17"/>
      <c r="G9" s="16">
        <v>40</v>
      </c>
      <c r="H9" s="18">
        <v>3.13</v>
      </c>
      <c r="I9" s="14"/>
      <c r="J9" s="20">
        <v>10</v>
      </c>
      <c r="K9" s="18">
        <f t="shared" si="0"/>
        <v>56.07</v>
      </c>
      <c r="L9" s="14">
        <v>7</v>
      </c>
    </row>
    <row r="10" spans="1:13" ht="31.5" customHeight="1">
      <c r="A10" s="19" t="s">
        <v>11</v>
      </c>
      <c r="B10" s="14">
        <v>14000</v>
      </c>
      <c r="C10" s="15">
        <v>3541</v>
      </c>
      <c r="D10" s="15">
        <v>3697</v>
      </c>
      <c r="E10" s="16">
        <v>1.76</v>
      </c>
      <c r="F10" s="17"/>
      <c r="G10" s="16">
        <v>40</v>
      </c>
      <c r="H10" s="18">
        <v>5.28</v>
      </c>
      <c r="I10" s="14"/>
      <c r="J10" s="20">
        <v>9</v>
      </c>
      <c r="K10" s="18">
        <f t="shared" si="0"/>
        <v>56.04</v>
      </c>
      <c r="L10" s="14">
        <v>8</v>
      </c>
    </row>
    <row r="11" spans="1:13" ht="31.5" customHeight="1">
      <c r="A11" s="19" t="s">
        <v>12</v>
      </c>
      <c r="B11" s="14">
        <v>12800</v>
      </c>
      <c r="C11" s="15">
        <v>3227</v>
      </c>
      <c r="D11" s="15">
        <v>3304</v>
      </c>
      <c r="E11" s="16">
        <v>0.87</v>
      </c>
      <c r="F11" s="17"/>
      <c r="G11" s="16">
        <v>40</v>
      </c>
      <c r="H11" s="18">
        <v>5.16</v>
      </c>
      <c r="I11" s="14"/>
      <c r="J11" s="20">
        <v>10</v>
      </c>
      <c r="K11" s="18">
        <f t="shared" si="0"/>
        <v>56.03</v>
      </c>
      <c r="L11" s="14">
        <v>9</v>
      </c>
    </row>
    <row r="12" spans="1:13" ht="31.5" customHeight="1">
      <c r="A12" s="19" t="s">
        <v>13</v>
      </c>
      <c r="B12" s="14">
        <v>52800</v>
      </c>
      <c r="C12" s="15">
        <v>10584</v>
      </c>
      <c r="D12" s="15">
        <v>11001</v>
      </c>
      <c r="E12" s="16">
        <v>4.72</v>
      </c>
      <c r="F12" s="17"/>
      <c r="G12" s="16">
        <v>36.58</v>
      </c>
      <c r="H12" s="18">
        <v>4.17</v>
      </c>
      <c r="I12" s="14"/>
      <c r="J12" s="20">
        <v>9</v>
      </c>
      <c r="K12" s="18">
        <f t="shared" si="0"/>
        <v>54.47</v>
      </c>
      <c r="L12" s="14">
        <v>10</v>
      </c>
    </row>
    <row r="13" spans="1:13" s="3" customFormat="1" ht="9.75" hidden="1" customHeight="1">
      <c r="B13" s="3">
        <v>374300</v>
      </c>
      <c r="C13" s="4">
        <v>75260</v>
      </c>
      <c r="D13" s="4">
        <f>SUM(D3:D12)</f>
        <v>78502</v>
      </c>
      <c r="E13" s="5">
        <v>2653</v>
      </c>
      <c r="F13" s="6">
        <f t="shared" ref="F13" si="1">D13/C13-1</f>
        <v>4.3099999999999999E-2</v>
      </c>
      <c r="G13" s="5"/>
      <c r="H13" s="7"/>
      <c r="J13" s="7"/>
      <c r="K13" s="7"/>
    </row>
    <row r="14" spans="1:13" ht="27" customHeight="1">
      <c r="A14" s="21" t="s">
        <v>15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8"/>
    </row>
    <row r="15" spans="1:13" ht="14.25" customHeight="1">
      <c r="B15" s="9"/>
      <c r="C15" s="9"/>
      <c r="D15" s="10"/>
      <c r="E15" s="11"/>
    </row>
    <row r="16" spans="1:13" ht="14.25" customHeight="1">
      <c r="D16" s="10"/>
      <c r="E16" s="11"/>
      <c r="G16" s="9"/>
      <c r="H16" s="11"/>
    </row>
    <row r="17" spans="4:8" ht="14.25" customHeight="1">
      <c r="D17" s="10"/>
      <c r="E17" s="11"/>
      <c r="G17" s="9"/>
      <c r="H17" s="11"/>
    </row>
    <row r="18" spans="4:8" ht="14.25" customHeight="1">
      <c r="D18" s="10"/>
      <c r="E18" s="11"/>
      <c r="G18" s="9"/>
      <c r="H18" s="11"/>
    </row>
    <row r="19" spans="4:8" ht="15.75" customHeight="1"/>
    <row r="20" spans="4:8" ht="15.75" customHeight="1"/>
    <row r="21" spans="4:8" ht="15.75" customHeight="1"/>
    <row r="22" spans="4:8" ht="15.75" customHeight="1"/>
    <row r="23" spans="4:8" ht="15.75" customHeight="1"/>
    <row r="24" spans="4:8" ht="15.75" customHeight="1"/>
    <row r="25" spans="4:8" ht="15.75" customHeight="1"/>
    <row r="26" spans="4:8" ht="15.75" customHeight="1"/>
    <row r="27" spans="4:8" ht="15.75" customHeight="1"/>
    <row r="28" spans="4:8" ht="15.75" customHeight="1"/>
    <row r="29" spans="4:8" ht="15.75" customHeight="1"/>
    <row r="30" spans="4:8" ht="15.75" customHeight="1"/>
    <row r="31" spans="4:8" ht="15.75" customHeight="1"/>
    <row r="32" spans="4:8" ht="15.75" customHeight="1"/>
    <row r="33" ht="15.75" customHeight="1"/>
    <row r="34" ht="15.75" customHeight="1"/>
    <row r="35" ht="15.75" customHeight="1"/>
  </sheetData>
  <mergeCells count="2">
    <mergeCell ref="A14:L14"/>
    <mergeCell ref="A1:L1"/>
  </mergeCells>
  <phoneticPr fontId="1" type="noConversion"/>
  <pageMargins left="0.78740157480314965" right="0.78740157480314965" top="1.1811023622047243" bottom="0.78740157480314965" header="0.51181102362204722" footer="0.51181102362204722"/>
  <pageSetup paperSize="9" firstPageNumber="42949672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906</TotalTime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2014产值考核3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</cp:revision>
  <cp:lastPrinted>2016-07-21T14:43:18Z</cp:lastPrinted>
  <dcterms:created xsi:type="dcterms:W3CDTF">2014-07-09T01:15:26Z</dcterms:created>
  <dcterms:modified xsi:type="dcterms:W3CDTF">2016-07-22T00:04:53Z</dcterms:modified>
</cp:coreProperties>
</file>